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<sst xmlns="http://schemas.openxmlformats.org/spreadsheetml/2006/main" count="127" uniqueCount="90">
  <si>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</si>
  <si>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</si>
  <si>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</si>
  <si>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</si>
  <si>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</si>
  <si>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</si>
  <si>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</si>
  <si>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</si>
  <si>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</si>
  <si>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</si>
  <si>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</si>
  <si>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</si>
  <si>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</si>
  <si>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</si>
  <si>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</si>
  <si>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</si>
  <si>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</si>
  <si>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</si>
  <si>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</si>
  <si>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</si>
  <si>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</si>
  <si>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</si>
  <si>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</si>
  <si>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</si>
  <si>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</si>
  <si>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</si>
  <si>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</si>
  <si>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</si>
  <si>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</si>
  <si>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</si>
  <si>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</si>
  <si>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</si>
  <si>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</si>
  <si>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</si>
  <si>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</si>
  <si>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</si>
  <si>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</si>
  <si>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</si>
  <si>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</si>
  <si>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</si>
  <si>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</si>
  <si>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</si>
  <si>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</si>
  <si>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</si>
  <si>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</si>
  <si>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</si>
  <si>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</si>
  <si>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</si>
  <si>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</si>
  <si>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</si>
  <si>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</si>
  <si>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</si>
  <si>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</si>
  <si>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</si>
  <si>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</si>
  <si>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</si>
  <si>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</si>
  <si>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</si>
  <si>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</si>
  <si>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</si>
  <si>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</si>
  <si>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</si>
  <si>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</si>
  <si>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</si>
  <si>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</si>
  <si>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</si>
  <si>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</si>
  <si>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</si>
  <si>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</si>
  <si>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</si>
  <si>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</si>
  <si>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</si>
  <si>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</si>
  <si>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</si>
  <si>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</si>
  <si>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</si>
  <si>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ул.Рылеева, д. № 47</t>
  </si>
  <si>
    <t>ведение спец.счета</t>
  </si>
  <si>
    <t>01.01.2023г.</t>
  </si>
  <si>
    <t>31.12.2023г.</t>
  </si>
  <si>
    <t>март</t>
  </si>
  <si>
    <t>восстановление системы рециркуляции ГВС</t>
  </si>
  <si>
    <t>июль</t>
  </si>
  <si>
    <t>приобретение инвентаря</t>
  </si>
  <si>
    <t>август</t>
  </si>
  <si>
    <t>приобретение инструментов</t>
  </si>
  <si>
    <t>ноябрь</t>
  </si>
  <si>
    <t>приобретение материалов</t>
  </si>
  <si>
    <t>декабрь</t>
  </si>
  <si>
    <t>приобретение радиатора и комплектующих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</si>
</sst>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3">
      <selection activeCell="G89" sqref="G89"/>
    </sheetView>
  </sheetViews>
  <sheetFormatPr defaultColWidth="9.140625" defaultRowHeight="15"/>
  <sheetData>
    <row r="2" spans="2:9" ht="18.75">
      <c r="B2" s="22" t="s">
        <v>38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25" t="s">
        <v>1</v>
      </c>
      <c r="C6" s="25"/>
      <c r="D6" s="26" t="s">
        <v>78</v>
      </c>
      <c r="E6" s="27"/>
    </row>
    <row r="7" spans="2:5" ht="15">
      <c r="B7" s="25" t="s">
        <v>2</v>
      </c>
      <c r="C7" s="25"/>
      <c r="D7" s="26" t="s">
        <v>79</v>
      </c>
      <c r="E7" s="27"/>
    </row>
    <row r="9" spans="2:8" ht="15">
      <c r="B9" s="28" t="s">
        <v>3</v>
      </c>
      <c r="C9" s="28"/>
      <c r="D9" s="28" t="s">
        <v>76</v>
      </c>
      <c r="E9" s="28"/>
      <c r="F9" s="28"/>
      <c r="G9" s="28"/>
      <c r="H9" s="28"/>
    </row>
    <row r="12" ht="15.75" thickBot="1"/>
    <row r="13" spans="2:9" ht="15">
      <c r="B13" s="36" t="s">
        <v>4</v>
      </c>
      <c r="C13" s="37"/>
      <c r="D13" s="37"/>
      <c r="E13" s="37"/>
      <c r="F13" s="37"/>
      <c r="G13" s="37"/>
      <c r="H13" s="37"/>
      <c r="I13" s="38"/>
    </row>
    <row r="14" spans="2:9" ht="15">
      <c r="B14" s="39"/>
      <c r="C14" s="40"/>
      <c r="D14" s="40"/>
      <c r="E14" s="40"/>
      <c r="F14" s="40"/>
      <c r="G14" s="40"/>
      <c r="H14" s="40"/>
      <c r="I14" s="41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35" t="s">
        <v>5</v>
      </c>
      <c r="D16" s="35"/>
      <c r="E16" s="35"/>
      <c r="F16" s="35"/>
      <c r="G16" s="3"/>
      <c r="H16" s="3"/>
      <c r="I16" s="6"/>
    </row>
    <row r="17" spans="2:9" ht="15">
      <c r="B17" s="4"/>
      <c r="C17" s="35"/>
      <c r="D17" s="35"/>
      <c r="E17" s="35"/>
      <c r="F17" s="35"/>
      <c r="G17" s="27">
        <v>0</v>
      </c>
      <c r="H17" s="27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35" t="s">
        <v>6</v>
      </c>
      <c r="D19" s="35"/>
      <c r="E19" s="35"/>
      <c r="F19" s="35"/>
      <c r="G19" s="5"/>
      <c r="H19" s="5"/>
      <c r="I19" s="6"/>
    </row>
    <row r="20" spans="2:9" ht="15">
      <c r="B20" s="4"/>
      <c r="C20" s="35"/>
      <c r="D20" s="35"/>
      <c r="E20" s="35"/>
      <c r="F20" s="35"/>
      <c r="G20" s="27">
        <v>44362.46</v>
      </c>
      <c r="H20" s="27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35" t="s">
        <v>7</v>
      </c>
      <c r="D22" s="35"/>
      <c r="E22" s="35"/>
      <c r="F22" s="35"/>
      <c r="G22" s="5"/>
      <c r="H22" s="5"/>
      <c r="I22" s="6"/>
    </row>
    <row r="23" spans="2:9" ht="15">
      <c r="B23" s="4"/>
      <c r="C23" s="35"/>
      <c r="D23" s="35"/>
      <c r="E23" s="35"/>
      <c r="F23" s="35"/>
      <c r="G23" s="27">
        <v>46608.64</v>
      </c>
      <c r="H23" s="27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3" t="s">
        <v>8</v>
      </c>
      <c r="C27" s="44"/>
      <c r="D27" s="44"/>
      <c r="E27" s="44"/>
      <c r="F27" s="44"/>
      <c r="G27" s="44"/>
      <c r="H27" s="44"/>
      <c r="I27" s="45"/>
    </row>
    <row r="28" spans="2:9" ht="15">
      <c r="B28" s="46"/>
      <c r="C28" s="47"/>
      <c r="D28" s="47"/>
      <c r="E28" s="47"/>
      <c r="F28" s="47"/>
      <c r="G28" s="47"/>
      <c r="H28" s="47"/>
      <c r="I28" s="48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2" t="s">
        <v>9</v>
      </c>
      <c r="D30" s="42"/>
      <c r="E30" s="42"/>
      <c r="F30" s="42"/>
      <c r="G30" s="5"/>
      <c r="H30" s="5"/>
      <c r="I30" s="6"/>
    </row>
    <row r="31" spans="2:9" ht="15">
      <c r="B31" s="4"/>
      <c r="C31" s="42"/>
      <c r="D31" s="42"/>
      <c r="E31" s="42"/>
      <c r="F31" s="42"/>
      <c r="G31" s="27">
        <v>643912.79</v>
      </c>
      <c r="H31" s="27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2" t="s">
        <v>10</v>
      </c>
      <c r="D33" s="42"/>
      <c r="E33" s="42"/>
      <c r="F33" s="42"/>
      <c r="G33" s="5"/>
      <c r="H33" s="5"/>
      <c r="I33" s="6"/>
    </row>
    <row r="34" spans="2:9" ht="15">
      <c r="B34" s="4"/>
      <c r="C34" s="42"/>
      <c r="D34" s="42"/>
      <c r="E34" s="42"/>
      <c r="F34" s="42"/>
      <c r="G34" s="27">
        <f>G31-G37-G40</f>
        <v>293632.33</v>
      </c>
      <c r="H34" s="27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2" t="s">
        <v>11</v>
      </c>
      <c r="D36" s="42"/>
      <c r="E36" s="42"/>
      <c r="F36" s="42"/>
      <c r="G36" s="5"/>
      <c r="H36" s="5"/>
      <c r="I36" s="6"/>
    </row>
    <row r="37" spans="2:9" ht="15">
      <c r="B37" s="4"/>
      <c r="C37" s="42"/>
      <c r="D37" s="42"/>
      <c r="E37" s="42"/>
      <c r="F37" s="42"/>
      <c r="G37" s="27">
        <v>109295.16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2" t="s">
        <v>12</v>
      </c>
      <c r="D39" s="42"/>
      <c r="E39" s="42"/>
      <c r="F39" s="42"/>
      <c r="G39" s="5"/>
      <c r="H39" s="5"/>
      <c r="I39" s="6"/>
    </row>
    <row r="40" spans="2:9" ht="15">
      <c r="B40" s="4"/>
      <c r="C40" s="42"/>
      <c r="D40" s="42"/>
      <c r="E40" s="42"/>
      <c r="F40" s="42"/>
      <c r="G40" s="27">
        <v>240985.3</v>
      </c>
      <c r="H40" s="27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29" t="s">
        <v>13</v>
      </c>
      <c r="C54" s="30"/>
      <c r="D54" s="30"/>
      <c r="E54" s="30"/>
      <c r="F54" s="30"/>
      <c r="G54" s="30"/>
      <c r="H54" s="30"/>
      <c r="I54" s="31"/>
    </row>
    <row r="55" spans="2:9" ht="15">
      <c r="B55" s="32"/>
      <c r="C55" s="33"/>
      <c r="D55" s="33"/>
      <c r="E55" s="33"/>
      <c r="F55" s="33"/>
      <c r="G55" s="33"/>
      <c r="H55" s="33"/>
      <c r="I55" s="34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2" t="s">
        <v>9</v>
      </c>
      <c r="D57" s="42"/>
      <c r="E57" s="42"/>
      <c r="F57" s="42"/>
      <c r="G57" s="15"/>
      <c r="H57" s="15"/>
      <c r="I57" s="16"/>
    </row>
    <row r="58" spans="2:9" ht="15">
      <c r="B58" s="14"/>
      <c r="C58" s="42"/>
      <c r="D58" s="42"/>
      <c r="E58" s="42"/>
      <c r="F58" s="42"/>
      <c r="G58" s="27">
        <f>G62+G66+G69+G73+G77</f>
        <v>626808.47</v>
      </c>
      <c r="H58" s="27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35" t="s">
        <v>14</v>
      </c>
      <c r="D60" s="35"/>
      <c r="E60" s="35"/>
      <c r="F60" s="35"/>
      <c r="G60" s="5"/>
      <c r="H60" s="5"/>
      <c r="I60" s="6"/>
    </row>
    <row r="61" spans="2:9" ht="15">
      <c r="B61" s="4"/>
      <c r="C61" s="35"/>
      <c r="D61" s="35"/>
      <c r="E61" s="35"/>
      <c r="F61" s="35"/>
      <c r="G61" s="3"/>
      <c r="H61" s="3"/>
      <c r="I61" s="6"/>
    </row>
    <row r="62" spans="2:9" ht="15">
      <c r="B62" s="4"/>
      <c r="C62" s="35"/>
      <c r="D62" s="35"/>
      <c r="E62" s="35"/>
      <c r="F62" s="35"/>
      <c r="G62" s="27">
        <v>626808.47</v>
      </c>
      <c r="H62" s="27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35" t="s">
        <v>15</v>
      </c>
      <c r="D64" s="35"/>
      <c r="E64" s="35"/>
      <c r="F64" s="35"/>
      <c r="G64" s="5"/>
      <c r="H64" s="5"/>
      <c r="I64" s="6"/>
    </row>
    <row r="65" spans="2:9" ht="15">
      <c r="B65" s="4"/>
      <c r="C65" s="35"/>
      <c r="D65" s="35"/>
      <c r="E65" s="35"/>
      <c r="F65" s="35"/>
      <c r="G65" s="5"/>
      <c r="H65" s="5"/>
      <c r="I65" s="6"/>
    </row>
    <row r="66" spans="2:9" ht="15">
      <c r="B66" s="4"/>
      <c r="C66" s="35"/>
      <c r="D66" s="35"/>
      <c r="E66" s="35"/>
      <c r="F66" s="35"/>
      <c r="G66" s="27">
        <v>0</v>
      </c>
      <c r="H66" s="27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2" t="s">
        <v>16</v>
      </c>
      <c r="D68" s="42"/>
      <c r="E68" s="42"/>
      <c r="F68" s="42"/>
      <c r="G68" s="5"/>
      <c r="H68" s="5"/>
      <c r="I68" s="6"/>
    </row>
    <row r="69" spans="2:9" ht="15">
      <c r="B69" s="4"/>
      <c r="C69" s="42"/>
      <c r="D69" s="42"/>
      <c r="E69" s="42"/>
      <c r="F69" s="42"/>
      <c r="G69" s="27">
        <v>0</v>
      </c>
      <c r="H69" s="27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35" t="s">
        <v>17</v>
      </c>
      <c r="D71" s="35"/>
      <c r="E71" s="35"/>
      <c r="F71" s="35"/>
      <c r="G71" s="5"/>
      <c r="H71" s="5"/>
      <c r="I71" s="6"/>
    </row>
    <row r="72" spans="2:9" ht="15">
      <c r="B72" s="4"/>
      <c r="C72" s="35"/>
      <c r="D72" s="35"/>
      <c r="E72" s="35"/>
      <c r="F72" s="35"/>
      <c r="G72" s="5"/>
      <c r="H72" s="5"/>
      <c r="I72" s="6"/>
    </row>
    <row r="73" spans="2:9" ht="15">
      <c r="B73" s="4"/>
      <c r="C73" s="35"/>
      <c r="D73" s="35"/>
      <c r="E73" s="35"/>
      <c r="F73" s="35"/>
      <c r="G73" s="27">
        <v>0</v>
      </c>
      <c r="H73" s="27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2" t="s">
        <v>18</v>
      </c>
      <c r="D76" s="42"/>
      <c r="E76" s="42"/>
      <c r="F76" s="42"/>
      <c r="G76" s="5"/>
      <c r="H76" s="5"/>
      <c r="I76" s="6"/>
    </row>
    <row r="77" spans="2:9" ht="15">
      <c r="B77" s="4"/>
      <c r="C77" s="42"/>
      <c r="D77" s="42"/>
      <c r="E77" s="42"/>
      <c r="F77" s="42"/>
      <c r="G77" s="27"/>
      <c r="H77" s="27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35" t="s">
        <v>19</v>
      </c>
      <c r="D81" s="35"/>
      <c r="E81" s="35"/>
      <c r="F81" s="35"/>
      <c r="G81" s="5"/>
      <c r="H81" s="5"/>
      <c r="I81" s="6"/>
    </row>
    <row r="82" spans="2:9" ht="15">
      <c r="B82" s="4"/>
      <c r="C82" s="35"/>
      <c r="D82" s="35"/>
      <c r="E82" s="35"/>
      <c r="F82" s="35"/>
      <c r="G82" s="27">
        <f>G88+G58</f>
        <v>691205.83</v>
      </c>
      <c r="H82" s="27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35" t="s">
        <v>20</v>
      </c>
      <c r="D84" s="35"/>
      <c r="E84" s="35"/>
      <c r="F84" s="35"/>
      <c r="G84" s="5"/>
      <c r="H84" s="5"/>
      <c r="I84" s="6"/>
    </row>
    <row r="85" spans="2:9" ht="15">
      <c r="B85" s="4"/>
      <c r="C85" s="35"/>
      <c r="D85" s="35"/>
      <c r="E85" s="35"/>
      <c r="F85" s="35"/>
      <c r="G85" s="27">
        <v>0</v>
      </c>
      <c r="H85" s="27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35" t="s">
        <v>21</v>
      </c>
      <c r="D87" s="35"/>
      <c r="E87" s="35"/>
      <c r="F87" s="35"/>
      <c r="G87" s="5"/>
      <c r="H87" s="5"/>
      <c r="I87" s="6"/>
    </row>
    <row r="88" spans="2:9" ht="15">
      <c r="B88" s="4"/>
      <c r="C88" s="35"/>
      <c r="D88" s="35"/>
      <c r="E88" s="35"/>
      <c r="F88" s="35"/>
      <c r="G88" s="27">
        <v>64397.36</v>
      </c>
      <c r="H88" s="27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35" t="s">
        <v>22</v>
      </c>
      <c r="D90" s="35"/>
      <c r="E90" s="35"/>
      <c r="F90" s="35"/>
      <c r="G90" s="5"/>
      <c r="H90" s="5"/>
      <c r="I90" s="6"/>
    </row>
    <row r="91" spans="2:9" ht="15">
      <c r="B91" s="4"/>
      <c r="C91" s="35"/>
      <c r="D91" s="35"/>
      <c r="E91" s="35"/>
      <c r="F91" s="35"/>
      <c r="G91" s="27">
        <v>63712.96</v>
      </c>
      <c r="H91" s="27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4">
      <selection activeCell="F32" sqref="F32:H33"/>
    </sheetView>
  </sheetViews>
  <sheetFormatPr defaultColWidth="9.140625" defaultRowHeight="15"/>
  <sheetData>
    <row r="2" spans="2:9" ht="18.75">
      <c r="B2" s="22" t="s">
        <v>41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4" t="s">
        <v>1</v>
      </c>
      <c r="C6" s="64"/>
      <c r="D6" s="26" t="str">
        <f>'Общая информация'!D6:E6</f>
        <v>01.01.2023г.</v>
      </c>
      <c r="E6" s="27"/>
    </row>
    <row r="7" spans="2:5" ht="15">
      <c r="B7" s="64" t="s">
        <v>2</v>
      </c>
      <c r="C7" s="64"/>
      <c r="D7" s="26" t="str">
        <f>'Общая информация'!D7:E7</f>
        <v>31.12.2023г.</v>
      </c>
      <c r="E7" s="27"/>
    </row>
    <row r="9" spans="2:8" ht="15">
      <c r="B9" s="61" t="s">
        <v>3</v>
      </c>
      <c r="C9" s="61"/>
      <c r="D9" s="61" t="str">
        <f>'Общая информация'!D9:H9</f>
        <v>г. Тамбов, ул.Рылеева, д. № 47</v>
      </c>
      <c r="E9" s="61"/>
      <c r="F9" s="61"/>
      <c r="G9" s="61"/>
      <c r="H9" s="61"/>
    </row>
    <row r="13" spans="2:8" ht="15">
      <c r="B13" s="27" t="s">
        <v>23</v>
      </c>
      <c r="C13" s="27"/>
      <c r="D13" s="27"/>
      <c r="E13" s="27"/>
      <c r="F13" s="68" t="s">
        <v>24</v>
      </c>
      <c r="G13" s="68"/>
      <c r="H13" s="68"/>
    </row>
    <row r="14" spans="2:8" ht="15">
      <c r="B14" s="27"/>
      <c r="C14" s="27"/>
      <c r="D14" s="27"/>
      <c r="E14" s="27"/>
      <c r="F14" s="68"/>
      <c r="G14" s="68"/>
      <c r="H14" s="68"/>
    </row>
    <row r="15" spans="2:8" ht="15">
      <c r="B15" s="27" t="s">
        <v>59</v>
      </c>
      <c r="C15" s="27"/>
      <c r="D15" s="27"/>
      <c r="E15" s="27"/>
      <c r="F15" s="55">
        <v>241098.44</v>
      </c>
      <c r="G15" s="56"/>
      <c r="H15" s="57"/>
    </row>
    <row r="16" spans="2:8" ht="15">
      <c r="B16" s="27"/>
      <c r="C16" s="27"/>
      <c r="D16" s="27"/>
      <c r="E16" s="27"/>
      <c r="F16" s="62"/>
      <c r="G16" s="33"/>
      <c r="H16" s="63"/>
    </row>
    <row r="17" spans="2:8" ht="15">
      <c r="B17" s="65" t="s">
        <v>77</v>
      </c>
      <c r="C17" s="66"/>
      <c r="D17" s="66"/>
      <c r="E17" s="67"/>
      <c r="F17" s="58"/>
      <c r="G17" s="59"/>
      <c r="H17" s="60"/>
    </row>
    <row r="18" spans="2:8" ht="15">
      <c r="B18" s="27" t="s">
        <v>60</v>
      </c>
      <c r="C18" s="27"/>
      <c r="D18" s="27"/>
      <c r="E18" s="27"/>
      <c r="F18" s="55">
        <v>42714.29</v>
      </c>
      <c r="G18" s="56"/>
      <c r="H18" s="57"/>
    </row>
    <row r="19" spans="2:8" ht="15">
      <c r="B19" s="27"/>
      <c r="C19" s="27"/>
      <c r="D19" s="27"/>
      <c r="E19" s="27"/>
      <c r="F19" s="62"/>
      <c r="G19" s="33"/>
      <c r="H19" s="63"/>
    </row>
    <row r="20" spans="2:8" ht="15">
      <c r="B20" s="27" t="s">
        <v>61</v>
      </c>
      <c r="C20" s="27"/>
      <c r="D20" s="27"/>
      <c r="E20" s="27"/>
      <c r="F20" s="27"/>
      <c r="G20" s="27"/>
      <c r="H20" s="27"/>
    </row>
    <row r="21" spans="2:8" ht="15">
      <c r="B21" s="27"/>
      <c r="C21" s="27"/>
      <c r="D21" s="27"/>
      <c r="E21" s="27"/>
      <c r="F21" s="27"/>
      <c r="G21" s="27"/>
      <c r="H21" s="27"/>
    </row>
    <row r="22" spans="2:8" ht="15">
      <c r="B22" s="68" t="s">
        <v>62</v>
      </c>
      <c r="C22" s="68"/>
      <c r="D22" s="68"/>
      <c r="E22" s="68"/>
      <c r="F22" s="55">
        <v>59325.4</v>
      </c>
      <c r="G22" s="56"/>
      <c r="H22" s="57"/>
    </row>
    <row r="23" spans="2:8" ht="15">
      <c r="B23" s="68"/>
      <c r="C23" s="68"/>
      <c r="D23" s="68"/>
      <c r="E23" s="68"/>
      <c r="F23" s="62"/>
      <c r="G23" s="33"/>
      <c r="H23" s="63"/>
    </row>
    <row r="24" spans="2:8" ht="15">
      <c r="B24" s="68" t="s">
        <v>63</v>
      </c>
      <c r="C24" s="68"/>
      <c r="D24" s="68"/>
      <c r="E24" s="68"/>
      <c r="F24" s="55">
        <v>125769.86</v>
      </c>
      <c r="G24" s="56"/>
      <c r="H24" s="57"/>
    </row>
    <row r="25" spans="2:8" ht="15">
      <c r="B25" s="68"/>
      <c r="C25" s="68"/>
      <c r="D25" s="68"/>
      <c r="E25" s="68"/>
      <c r="F25" s="62"/>
      <c r="G25" s="33"/>
      <c r="H25" s="63"/>
    </row>
    <row r="26" spans="2:8" ht="15">
      <c r="B26" s="27" t="s">
        <v>64</v>
      </c>
      <c r="C26" s="27"/>
      <c r="D26" s="27"/>
      <c r="E26" s="27"/>
      <c r="F26" s="27">
        <v>26103.18</v>
      </c>
      <c r="G26" s="27"/>
      <c r="H26" s="27"/>
    </row>
    <row r="27" spans="2:8" ht="15">
      <c r="B27" s="27"/>
      <c r="C27" s="27"/>
      <c r="D27" s="27"/>
      <c r="E27" s="27"/>
      <c r="F27" s="27"/>
      <c r="G27" s="27"/>
      <c r="H27" s="27"/>
    </row>
    <row r="28" spans="2:8" ht="15">
      <c r="B28" s="27" t="s">
        <v>65</v>
      </c>
      <c r="C28" s="27"/>
      <c r="D28" s="27"/>
      <c r="E28" s="27"/>
      <c r="F28" s="27">
        <v>33222.23</v>
      </c>
      <c r="G28" s="27"/>
      <c r="H28" s="27"/>
    </row>
    <row r="29" spans="2:8" ht="15">
      <c r="B29" s="27"/>
      <c r="C29" s="27"/>
      <c r="D29" s="27"/>
      <c r="E29" s="27"/>
      <c r="F29" s="27"/>
      <c r="G29" s="27"/>
      <c r="H29" s="27"/>
    </row>
    <row r="30" spans="2:8" ht="15">
      <c r="B30" s="55" t="s">
        <v>75</v>
      </c>
      <c r="C30" s="56"/>
      <c r="D30" s="56"/>
      <c r="E30" s="57"/>
      <c r="F30" s="55">
        <v>85423</v>
      </c>
      <c r="G30" s="56"/>
      <c r="H30" s="57"/>
    </row>
    <row r="31" spans="2:8" ht="15">
      <c r="B31" s="58"/>
      <c r="C31" s="59"/>
      <c r="D31" s="59"/>
      <c r="E31" s="60"/>
      <c r="F31" s="58"/>
      <c r="G31" s="59"/>
      <c r="H31" s="60"/>
    </row>
    <row r="32" spans="2:8" ht="15">
      <c r="B32" s="49" t="s">
        <v>66</v>
      </c>
      <c r="C32" s="50"/>
      <c r="D32" s="50"/>
      <c r="E32" s="51"/>
      <c r="F32" s="27">
        <v>8467.58</v>
      </c>
      <c r="G32" s="27"/>
      <c r="H32" s="27"/>
    </row>
    <row r="33" spans="2:8" ht="15">
      <c r="B33" s="52"/>
      <c r="C33" s="53"/>
      <c r="D33" s="53"/>
      <c r="E33" s="54"/>
      <c r="F33" s="27"/>
      <c r="G33" s="27"/>
      <c r="H33" s="27"/>
    </row>
    <row r="42" ht="15">
      <c r="I42" t="s">
        <v>42</v>
      </c>
    </row>
  </sheetData>
  <sheetProtection/>
  <mergeCells count="29">
    <mergeCell ref="D6:E6"/>
    <mergeCell ref="F28:H29"/>
    <mergeCell ref="B24:E25"/>
    <mergeCell ref="F22:H23"/>
    <mergeCell ref="F26:H27"/>
    <mergeCell ref="B26:E27"/>
    <mergeCell ref="F15:H17"/>
    <mergeCell ref="F24:H25"/>
    <mergeCell ref="B22:E23"/>
    <mergeCell ref="B18:E19"/>
    <mergeCell ref="B7:C7"/>
    <mergeCell ref="D7:E7"/>
    <mergeCell ref="D9:H9"/>
    <mergeCell ref="B17:E17"/>
    <mergeCell ref="B2:I2"/>
    <mergeCell ref="B13:E14"/>
    <mergeCell ref="F13:H14"/>
    <mergeCell ref="B15:E16"/>
    <mergeCell ref="B4:C4"/>
    <mergeCell ref="B6:C6"/>
    <mergeCell ref="F32:H33"/>
    <mergeCell ref="B28:E29"/>
    <mergeCell ref="B32:E33"/>
    <mergeCell ref="B30:E31"/>
    <mergeCell ref="F30:H31"/>
    <mergeCell ref="B9:C9"/>
    <mergeCell ref="F20:H21"/>
    <mergeCell ref="F18:H19"/>
    <mergeCell ref="B20:E2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2" t="s">
        <v>43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4" t="s">
        <v>1</v>
      </c>
      <c r="C6" s="64"/>
      <c r="D6" s="26" t="str">
        <f>'Общая информация'!D6:E6</f>
        <v>01.01.2023г.</v>
      </c>
      <c r="E6" s="27"/>
    </row>
    <row r="7" spans="2:5" ht="15">
      <c r="B7" s="64" t="s">
        <v>2</v>
      </c>
      <c r="C7" s="64"/>
      <c r="D7" s="26" t="str">
        <f>'Общая информация'!D7:E7</f>
        <v>31.12.2023г.</v>
      </c>
      <c r="E7" s="27"/>
    </row>
    <row r="9" spans="2:8" ht="15">
      <c r="B9" s="61" t="s">
        <v>3</v>
      </c>
      <c r="C9" s="61"/>
      <c r="D9" s="61" t="str">
        <f>'Общая информация'!D9:H9</f>
        <v>г. Тамбов, ул.Рылеева, д. № 47</v>
      </c>
      <c r="E9" s="61"/>
      <c r="F9" s="61"/>
      <c r="G9" s="61"/>
      <c r="H9" s="61"/>
    </row>
    <row r="13" spans="2:5" ht="15">
      <c r="B13" s="69" t="s">
        <v>25</v>
      </c>
      <c r="C13" s="69"/>
      <c r="D13" s="69"/>
      <c r="E13" s="69"/>
    </row>
    <row r="14" spans="2:7" ht="15">
      <c r="B14" s="69"/>
      <c r="C14" s="69"/>
      <c r="D14" s="69"/>
      <c r="E14" s="69"/>
      <c r="F14" s="27">
        <v>0</v>
      </c>
      <c r="G14" s="27"/>
    </row>
    <row r="16" spans="2:5" ht="15">
      <c r="B16" s="69" t="s">
        <v>26</v>
      </c>
      <c r="C16" s="69"/>
      <c r="D16" s="69"/>
      <c r="E16" s="69"/>
    </row>
    <row r="17" spans="2:7" ht="15">
      <c r="B17" s="69"/>
      <c r="C17" s="69"/>
      <c r="D17" s="69"/>
      <c r="E17" s="69"/>
      <c r="F17" s="27">
        <v>0</v>
      </c>
      <c r="G17" s="27"/>
    </row>
    <row r="19" spans="2:7" ht="15" customHeight="1">
      <c r="B19" s="69" t="s">
        <v>27</v>
      </c>
      <c r="C19" s="69"/>
      <c r="D19" s="69"/>
      <c r="E19" s="69"/>
      <c r="F19" s="2"/>
      <c r="G19" s="2"/>
    </row>
    <row r="20" spans="2:7" ht="15">
      <c r="B20" s="69"/>
      <c r="C20" s="69"/>
      <c r="D20" s="69"/>
      <c r="E20" s="69"/>
      <c r="F20" s="2"/>
      <c r="G20" s="2"/>
    </row>
    <row r="21" spans="2:7" ht="15">
      <c r="B21" s="69"/>
      <c r="C21" s="69"/>
      <c r="D21" s="69"/>
      <c r="E21" s="69"/>
      <c r="F21" s="27">
        <v>0</v>
      </c>
      <c r="G21" s="27"/>
    </row>
    <row r="23" spans="2:5" ht="15">
      <c r="B23" s="69" t="s">
        <v>28</v>
      </c>
      <c r="C23" s="69"/>
      <c r="D23" s="69"/>
      <c r="E23" s="69"/>
    </row>
    <row r="24" spans="2:7" ht="15">
      <c r="B24" s="69"/>
      <c r="C24" s="69"/>
      <c r="D24" s="69"/>
      <c r="E24" s="69"/>
      <c r="F24" s="27">
        <v>0</v>
      </c>
      <c r="G24" s="27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2" t="s">
        <v>45</v>
      </c>
      <c r="C2" s="22"/>
      <c r="D2" s="22"/>
      <c r="E2" s="22"/>
      <c r="F2" s="22"/>
      <c r="G2" s="22"/>
      <c r="H2" s="22"/>
      <c r="I2" s="22"/>
      <c r="J2" s="22"/>
    </row>
    <row r="3" ht="15.75" thickBot="1"/>
    <row r="4" spans="2:4" ht="15.75" thickBot="1">
      <c r="B4" s="23" t="s">
        <v>0</v>
      </c>
      <c r="C4" s="24"/>
      <c r="D4" s="17"/>
    </row>
    <row r="5" spans="2:4" ht="15">
      <c r="B5" s="1"/>
      <c r="C5" s="1"/>
      <c r="D5" s="1"/>
    </row>
    <row r="6" spans="2:6" ht="15">
      <c r="B6" s="64" t="s">
        <v>1</v>
      </c>
      <c r="C6" s="64"/>
      <c r="D6" s="26" t="str">
        <f>'Общая информация'!D6:E6</f>
        <v>01.01.2023г.</v>
      </c>
      <c r="E6" s="27"/>
      <c r="F6" s="20"/>
    </row>
    <row r="7" spans="2:6" ht="15">
      <c r="B7" s="64" t="s">
        <v>2</v>
      </c>
      <c r="C7" s="64"/>
      <c r="D7" s="26" t="str">
        <f>'Общая информация'!D7:E7</f>
        <v>31.12.2023г.</v>
      </c>
      <c r="E7" s="27"/>
      <c r="F7" s="21"/>
    </row>
    <row r="9" spans="2:9" ht="15">
      <c r="B9" s="61" t="s">
        <v>3</v>
      </c>
      <c r="C9" s="61"/>
      <c r="D9" s="61" t="str">
        <f>'Общая информация'!D9:H9</f>
        <v>г. Тамбов, ул.Рылеева, д. № 47</v>
      </c>
      <c r="E9" s="61"/>
      <c r="F9" s="61"/>
      <c r="G9" s="61"/>
      <c r="H9" s="61"/>
      <c r="I9" s="19"/>
    </row>
    <row r="12" spans="2:8" ht="15" customHeight="1">
      <c r="B12" s="49" t="s">
        <v>29</v>
      </c>
      <c r="C12" s="51"/>
      <c r="D12" s="72" t="s">
        <v>58</v>
      </c>
      <c r="E12" s="49" t="s">
        <v>30</v>
      </c>
      <c r="F12" s="51"/>
      <c r="G12" s="49" t="s">
        <v>31</v>
      </c>
      <c r="H12" s="51"/>
    </row>
    <row r="13" spans="2:8" ht="15">
      <c r="B13" s="70"/>
      <c r="C13" s="71"/>
      <c r="D13" s="73"/>
      <c r="E13" s="70"/>
      <c r="F13" s="71"/>
      <c r="G13" s="70"/>
      <c r="H13" s="71"/>
    </row>
    <row r="14" spans="2:8" ht="15">
      <c r="B14" s="52"/>
      <c r="C14" s="54"/>
      <c r="D14" s="74"/>
      <c r="E14" s="52"/>
      <c r="F14" s="54"/>
      <c r="G14" s="52"/>
      <c r="H14" s="54"/>
    </row>
    <row r="15" spans="2:8" ht="19.5" customHeight="1">
      <c r="B15" s="27" t="s">
        <v>67</v>
      </c>
      <c r="C15" s="27"/>
      <c r="D15" s="18" t="s">
        <v>68</v>
      </c>
      <c r="E15" s="27">
        <v>0</v>
      </c>
      <c r="F15" s="27"/>
      <c r="G15" s="27">
        <v>0</v>
      </c>
      <c r="H15" s="27"/>
    </row>
    <row r="16" spans="2:8" ht="15">
      <c r="B16" s="27" t="s">
        <v>69</v>
      </c>
      <c r="C16" s="27"/>
      <c r="D16" s="18" t="s">
        <v>68</v>
      </c>
      <c r="E16" s="27">
        <v>0</v>
      </c>
      <c r="F16" s="27"/>
      <c r="G16" s="27">
        <v>0</v>
      </c>
      <c r="H16" s="27"/>
    </row>
    <row r="17" spans="2:8" ht="15">
      <c r="B17" s="27" t="s">
        <v>70</v>
      </c>
      <c r="C17" s="27"/>
      <c r="D17" s="13" t="s">
        <v>71</v>
      </c>
      <c r="E17" s="27">
        <v>0</v>
      </c>
      <c r="F17" s="27"/>
      <c r="G17" s="27">
        <v>0</v>
      </c>
      <c r="H17" s="27"/>
    </row>
    <row r="18" spans="2:8" ht="15">
      <c r="B18" s="27" t="s">
        <v>72</v>
      </c>
      <c r="C18" s="27"/>
      <c r="D18" s="18" t="s">
        <v>68</v>
      </c>
      <c r="E18" s="27">
        <v>0</v>
      </c>
      <c r="F18" s="27"/>
      <c r="G18" s="27">
        <v>0</v>
      </c>
      <c r="H18" s="27"/>
    </row>
    <row r="19" spans="2:8" ht="15">
      <c r="B19" s="75" t="s">
        <v>73</v>
      </c>
      <c r="C19" s="67"/>
      <c r="D19" s="13" t="s">
        <v>74</v>
      </c>
      <c r="E19" s="27">
        <v>0</v>
      </c>
      <c r="F19" s="27"/>
      <c r="G19" s="27">
        <v>0</v>
      </c>
      <c r="H19" s="27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I30" sqref="I30"/>
    </sheetView>
  </sheetViews>
  <sheetFormatPr defaultColWidth="9.140625" defaultRowHeight="15"/>
  <sheetData>
    <row r="2" spans="2:9" ht="18.75">
      <c r="B2" s="22" t="s">
        <v>47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4" t="s">
        <v>1</v>
      </c>
      <c r="C6" s="64"/>
      <c r="D6" s="26" t="str">
        <f>'Общая информация'!D6:E6</f>
        <v>01.01.2023г.</v>
      </c>
      <c r="E6" s="27"/>
    </row>
    <row r="7" spans="2:5" ht="15">
      <c r="B7" s="64" t="s">
        <v>2</v>
      </c>
      <c r="C7" s="64"/>
      <c r="D7" s="26" t="str">
        <f>'Общая информация'!D7:E7</f>
        <v>31.12.2023г.</v>
      </c>
      <c r="E7" s="27"/>
    </row>
    <row r="9" spans="2:8" ht="15">
      <c r="B9" s="61" t="s">
        <v>3</v>
      </c>
      <c r="C9" s="61"/>
      <c r="D9" s="61" t="str">
        <f>'Общая информация'!D9:H9</f>
        <v>г. Тамбов, ул.Рылеева, д. № 47</v>
      </c>
      <c r="E9" s="61"/>
      <c r="F9" s="61"/>
      <c r="G9" s="61"/>
      <c r="H9" s="61"/>
    </row>
    <row r="10" ht="15.75" thickBot="1"/>
    <row r="11" spans="2:9" ht="15">
      <c r="B11" s="29" t="s">
        <v>35</v>
      </c>
      <c r="C11" s="30"/>
      <c r="D11" s="30"/>
      <c r="E11" s="30"/>
      <c r="F11" s="30"/>
      <c r="G11" s="30"/>
      <c r="H11" s="30"/>
      <c r="I11" s="31"/>
    </row>
    <row r="12" spans="2:9" ht="15">
      <c r="B12" s="32"/>
      <c r="C12" s="33"/>
      <c r="D12" s="33"/>
      <c r="E12" s="33"/>
      <c r="F12" s="33"/>
      <c r="G12" s="33"/>
      <c r="H12" s="33"/>
      <c r="I12" s="34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35" t="s">
        <v>36</v>
      </c>
      <c r="D14" s="35"/>
      <c r="E14" s="35"/>
      <c r="F14" s="35"/>
      <c r="G14" s="5"/>
      <c r="H14" s="5"/>
      <c r="I14" s="6"/>
    </row>
    <row r="15" spans="2:9" ht="15">
      <c r="B15" s="4"/>
      <c r="C15" s="35"/>
      <c r="D15" s="35"/>
      <c r="E15" s="35"/>
      <c r="F15" s="35"/>
      <c r="G15" s="27">
        <v>0</v>
      </c>
      <c r="H15" s="27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35" t="s">
        <v>6</v>
      </c>
      <c r="D17" s="35"/>
      <c r="E17" s="35"/>
      <c r="F17" s="35"/>
      <c r="G17" s="5"/>
      <c r="H17" s="5"/>
      <c r="I17" s="6"/>
    </row>
    <row r="18" spans="2:9" ht="15">
      <c r="B18" s="4"/>
      <c r="C18" s="35"/>
      <c r="D18" s="35"/>
      <c r="E18" s="35"/>
      <c r="F18" s="35"/>
      <c r="G18" s="27">
        <v>0</v>
      </c>
      <c r="H18" s="27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35" t="s">
        <v>7</v>
      </c>
      <c r="D20" s="35"/>
      <c r="E20" s="35"/>
      <c r="F20" s="35"/>
      <c r="G20" s="5"/>
      <c r="H20" s="5"/>
      <c r="I20" s="6"/>
    </row>
    <row r="21" spans="2:9" ht="15">
      <c r="B21" s="4"/>
      <c r="C21" s="35"/>
      <c r="D21" s="35"/>
      <c r="E21" s="35"/>
      <c r="F21" s="35"/>
      <c r="G21" s="27">
        <v>4886.74</v>
      </c>
      <c r="H21" s="27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35" t="s">
        <v>20</v>
      </c>
      <c r="D23" s="35"/>
      <c r="E23" s="35"/>
      <c r="F23" s="35"/>
      <c r="G23" s="5"/>
      <c r="H23" s="5"/>
      <c r="I23" s="6"/>
    </row>
    <row r="24" spans="2:9" ht="15">
      <c r="B24" s="4"/>
      <c r="C24" s="35"/>
      <c r="D24" s="35"/>
      <c r="E24" s="35"/>
      <c r="F24" s="35"/>
      <c r="G24" s="27">
        <v>0</v>
      </c>
      <c r="H24" s="27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35" t="s">
        <v>21</v>
      </c>
      <c r="D26" s="35"/>
      <c r="E26" s="35"/>
      <c r="F26" s="35"/>
      <c r="G26" s="5"/>
      <c r="H26" s="5"/>
      <c r="I26" s="6"/>
    </row>
    <row r="27" spans="2:9" ht="15">
      <c r="B27" s="4"/>
      <c r="C27" s="35"/>
      <c r="D27" s="35"/>
      <c r="E27" s="35"/>
      <c r="F27" s="35"/>
      <c r="G27" s="27">
        <v>0</v>
      </c>
      <c r="H27" s="27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35" t="s">
        <v>22</v>
      </c>
      <c r="D29" s="35"/>
      <c r="E29" s="35"/>
      <c r="F29" s="35"/>
      <c r="G29" s="5"/>
      <c r="H29" s="5"/>
      <c r="I29" s="6"/>
    </row>
    <row r="30" spans="2:9" ht="15">
      <c r="B30" s="4"/>
      <c r="C30" s="35"/>
      <c r="D30" s="35"/>
      <c r="E30" s="35"/>
      <c r="F30" s="35"/>
      <c r="G30" s="27">
        <v>0</v>
      </c>
      <c r="H30" s="27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3" t="s">
        <v>37</v>
      </c>
      <c r="C33" s="44"/>
      <c r="D33" s="44"/>
      <c r="E33" s="44"/>
      <c r="F33" s="44"/>
      <c r="G33" s="44"/>
      <c r="H33" s="44"/>
      <c r="I33" s="45"/>
    </row>
    <row r="34" spans="2:9" ht="15">
      <c r="B34" s="46"/>
      <c r="C34" s="47"/>
      <c r="D34" s="47"/>
      <c r="E34" s="47"/>
      <c r="F34" s="47"/>
      <c r="G34" s="47"/>
      <c r="H34" s="47"/>
      <c r="I34" s="48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5" t="s">
        <v>25</v>
      </c>
      <c r="D36" s="35"/>
      <c r="E36" s="35"/>
      <c r="F36" s="35"/>
      <c r="G36" s="5"/>
      <c r="H36" s="5"/>
      <c r="I36" s="6"/>
    </row>
    <row r="37" spans="2:9" ht="15">
      <c r="B37" s="4"/>
      <c r="C37" s="35"/>
      <c r="D37" s="35"/>
      <c r="E37" s="35"/>
      <c r="F37" s="35"/>
      <c r="G37" s="27">
        <v>0</v>
      </c>
      <c r="H37" s="27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5" t="s">
        <v>26</v>
      </c>
      <c r="D39" s="35"/>
      <c r="E39" s="35"/>
      <c r="F39" s="35"/>
      <c r="G39" s="5"/>
      <c r="H39" s="5"/>
      <c r="I39" s="6"/>
    </row>
    <row r="40" spans="2:9" ht="15">
      <c r="B40" s="4"/>
      <c r="C40" s="35"/>
      <c r="D40" s="35"/>
      <c r="E40" s="35"/>
      <c r="F40" s="35"/>
      <c r="G40" s="27">
        <v>0</v>
      </c>
      <c r="H40" s="27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35" t="s">
        <v>27</v>
      </c>
      <c r="D42" s="35"/>
      <c r="E42" s="35"/>
      <c r="F42" s="35"/>
      <c r="G42" s="5"/>
      <c r="H42" s="5"/>
      <c r="I42" s="6"/>
    </row>
    <row r="43" spans="2:9" ht="15">
      <c r="B43" s="4"/>
      <c r="C43" s="35"/>
      <c r="D43" s="35"/>
      <c r="E43" s="35"/>
      <c r="F43" s="35"/>
      <c r="G43" s="5"/>
      <c r="H43" s="5"/>
      <c r="I43" s="6"/>
    </row>
    <row r="44" spans="2:9" ht="15">
      <c r="B44" s="4"/>
      <c r="C44" s="35"/>
      <c r="D44" s="35"/>
      <c r="E44" s="35"/>
      <c r="F44" s="35"/>
      <c r="G44" s="27">
        <v>0</v>
      </c>
      <c r="H44" s="27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35" t="s">
        <v>28</v>
      </c>
      <c r="D46" s="35"/>
      <c r="E46" s="35"/>
      <c r="F46" s="35"/>
      <c r="G46" s="5"/>
      <c r="H46" s="5"/>
      <c r="I46" s="6"/>
    </row>
    <row r="47" spans="2:9" ht="15">
      <c r="B47" s="4"/>
      <c r="C47" s="35"/>
      <c r="D47" s="35"/>
      <c r="E47" s="35"/>
      <c r="F47" s="35"/>
      <c r="G47" s="27">
        <v>0</v>
      </c>
      <c r="H47" s="27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2" t="s">
        <v>49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4" t="s">
        <v>1</v>
      </c>
      <c r="C6" s="64"/>
      <c r="D6" s="26" t="str">
        <f>'Общая информация'!D6:E6</f>
        <v>01.01.2023г.</v>
      </c>
      <c r="E6" s="27"/>
    </row>
    <row r="7" spans="2:5" ht="15">
      <c r="B7" s="64" t="s">
        <v>2</v>
      </c>
      <c r="C7" s="64"/>
      <c r="D7" s="26" t="str">
        <f>'Общая информация'!D7:E7</f>
        <v>31.12.2023г.</v>
      </c>
      <c r="E7" s="27"/>
    </row>
    <row r="9" spans="2:8" ht="15">
      <c r="B9" s="61" t="s">
        <v>3</v>
      </c>
      <c r="C9" s="61"/>
      <c r="D9" s="61" t="str">
        <f>'Общая информация'!D9:H9</f>
        <v>г. Тамбов, ул.Рылеева, д. № 47</v>
      </c>
      <c r="E9" s="61"/>
      <c r="F9" s="61"/>
      <c r="G9" s="61"/>
      <c r="H9" s="61"/>
    </row>
    <row r="12" spans="2:5" ht="15">
      <c r="B12" s="69" t="s">
        <v>32</v>
      </c>
      <c r="C12" s="69"/>
      <c r="D12" s="69"/>
      <c r="E12" s="69"/>
    </row>
    <row r="13" spans="2:7" ht="15">
      <c r="B13" s="69"/>
      <c r="C13" s="69"/>
      <c r="D13" s="69"/>
      <c r="E13" s="69"/>
      <c r="F13" s="27">
        <v>4</v>
      </c>
      <c r="G13" s="27"/>
    </row>
    <row r="15" spans="2:5" ht="15">
      <c r="B15" s="77" t="s">
        <v>33</v>
      </c>
      <c r="C15" s="77"/>
      <c r="D15" s="77"/>
      <c r="E15" s="77"/>
    </row>
    <row r="16" spans="2:7" ht="15">
      <c r="B16" s="77"/>
      <c r="C16" s="77"/>
      <c r="D16" s="77"/>
      <c r="E16" s="77"/>
      <c r="F16" s="27">
        <v>4</v>
      </c>
      <c r="G16" s="27"/>
    </row>
    <row r="18" spans="2:5" ht="15">
      <c r="B18" s="69" t="s">
        <v>34</v>
      </c>
      <c r="C18" s="69"/>
      <c r="D18" s="69"/>
      <c r="E18" s="69"/>
    </row>
    <row r="19" spans="2:5" ht="15">
      <c r="B19" s="69"/>
      <c r="C19" s="69"/>
      <c r="D19" s="69"/>
      <c r="E19" s="69"/>
    </row>
    <row r="20" spans="2:7" ht="15">
      <c r="B20" s="69"/>
      <c r="C20" s="69"/>
      <c r="D20" s="69"/>
      <c r="E20" s="69"/>
      <c r="F20" s="76">
        <v>9223.19</v>
      </c>
      <c r="G20" s="27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25"/>
    </sheetView>
  </sheetViews>
  <sheetFormatPr defaultColWidth="9.140625" defaultRowHeight="15"/>
  <cols>
    <col min="5" max="5" width="13.28125" style="0" customWidth="1"/>
  </cols>
  <sheetData>
    <row r="2" spans="2:9" ht="18.75">
      <c r="B2" s="22" t="s">
        <v>51</v>
      </c>
      <c r="C2" s="22"/>
      <c r="D2" s="22"/>
      <c r="E2" s="22"/>
      <c r="F2" s="22"/>
      <c r="G2" s="22"/>
      <c r="H2" s="22"/>
      <c r="I2" s="22"/>
    </row>
    <row r="3" ht="15.75" thickBot="1"/>
    <row r="4" spans="2:3" ht="15.75" thickBot="1">
      <c r="B4" s="23" t="s">
        <v>0</v>
      </c>
      <c r="C4" s="24"/>
    </row>
    <row r="5" spans="2:3" ht="15">
      <c r="B5" s="1"/>
      <c r="C5" s="1"/>
    </row>
    <row r="6" spans="2:5" ht="15">
      <c r="B6" s="64" t="s">
        <v>1</v>
      </c>
      <c r="C6" s="64"/>
      <c r="D6" s="26" t="str">
        <f>'Общая информация'!D6:E6</f>
        <v>01.01.2023г.</v>
      </c>
      <c r="E6" s="27"/>
    </row>
    <row r="7" spans="2:5" ht="15">
      <c r="B7" s="64" t="s">
        <v>2</v>
      </c>
      <c r="C7" s="64"/>
      <c r="D7" s="26" t="str">
        <f>'Общая информация'!D7:E7</f>
        <v>31.12.2023г.</v>
      </c>
      <c r="E7" s="27"/>
    </row>
    <row r="9" spans="2:8" ht="15">
      <c r="B9" s="61" t="s">
        <v>3</v>
      </c>
      <c r="C9" s="61"/>
      <c r="D9" s="61" t="str">
        <f>'Общая информация'!D9:H9</f>
        <v>г. Тамбов, ул.Рылеева, д. № 47</v>
      </c>
      <c r="E9" s="61"/>
      <c r="F9" s="61"/>
      <c r="G9" s="61"/>
      <c r="H9" s="61"/>
    </row>
    <row r="12" spans="2:7" ht="15">
      <c r="B12" s="85" t="s">
        <v>52</v>
      </c>
      <c r="C12" s="85"/>
      <c r="D12" s="85" t="s">
        <v>53</v>
      </c>
      <c r="E12" s="85"/>
      <c r="F12" s="86" t="s">
        <v>54</v>
      </c>
      <c r="G12" s="86"/>
    </row>
    <row r="13" spans="2:7" ht="15">
      <c r="B13" s="85"/>
      <c r="C13" s="85"/>
      <c r="D13" s="85"/>
      <c r="E13" s="85"/>
      <c r="F13" s="86"/>
      <c r="G13" s="86"/>
    </row>
    <row r="14" spans="2:7" ht="15">
      <c r="B14" s="68" t="s">
        <v>80</v>
      </c>
      <c r="C14" s="68"/>
      <c r="D14" s="68" t="s">
        <v>81</v>
      </c>
      <c r="E14" s="68"/>
      <c r="F14" s="79">
        <v>62037</v>
      </c>
      <c r="G14" s="79"/>
    </row>
    <row r="15" spans="2:7" ht="32.25" customHeight="1">
      <c r="B15" s="68"/>
      <c r="C15" s="68"/>
      <c r="D15" s="68"/>
      <c r="E15" s="68"/>
      <c r="F15" s="79"/>
      <c r="G15" s="79"/>
    </row>
    <row r="16" spans="2:7" ht="15">
      <c r="B16" s="68" t="s">
        <v>82</v>
      </c>
      <c r="C16" s="68"/>
      <c r="D16" s="68" t="s">
        <v>83</v>
      </c>
      <c r="E16" s="68"/>
      <c r="F16" s="79">
        <v>3000</v>
      </c>
      <c r="G16" s="79"/>
    </row>
    <row r="17" spans="2:7" ht="15">
      <c r="B17" s="68"/>
      <c r="C17" s="68"/>
      <c r="D17" s="68"/>
      <c r="E17" s="68"/>
      <c r="F17" s="79"/>
      <c r="G17" s="79"/>
    </row>
    <row r="18" spans="2:7" ht="15">
      <c r="B18" s="68" t="s">
        <v>84</v>
      </c>
      <c r="C18" s="68"/>
      <c r="D18" s="68" t="s">
        <v>85</v>
      </c>
      <c r="E18" s="68"/>
      <c r="F18" s="79">
        <v>3140</v>
      </c>
      <c r="G18" s="79"/>
    </row>
    <row r="19" spans="2:7" ht="30" customHeight="1">
      <c r="B19" s="68"/>
      <c r="C19" s="68"/>
      <c r="D19" s="68"/>
      <c r="E19" s="68"/>
      <c r="F19" s="79"/>
      <c r="G19" s="79"/>
    </row>
    <row r="20" spans="2:7" ht="15">
      <c r="B20" s="68" t="s">
        <v>86</v>
      </c>
      <c r="C20" s="68"/>
      <c r="D20" s="68" t="s">
        <v>87</v>
      </c>
      <c r="E20" s="68"/>
      <c r="F20" s="79">
        <v>8623</v>
      </c>
      <c r="G20" s="79"/>
    </row>
    <row r="21" spans="2:7" ht="31.5" customHeight="1">
      <c r="B21" s="68"/>
      <c r="C21" s="68"/>
      <c r="D21" s="68"/>
      <c r="E21" s="68"/>
      <c r="F21" s="79"/>
      <c r="G21" s="79"/>
    </row>
    <row r="22" spans="2:7" ht="15">
      <c r="B22" s="68" t="s">
        <v>88</v>
      </c>
      <c r="C22" s="68"/>
      <c r="D22" s="68" t="s">
        <v>89</v>
      </c>
      <c r="E22" s="68"/>
      <c r="F22" s="79">
        <v>7194</v>
      </c>
      <c r="G22" s="79"/>
    </row>
    <row r="23" spans="2:7" ht="31.5" customHeight="1">
      <c r="B23" s="68"/>
      <c r="C23" s="68"/>
      <c r="D23" s="68"/>
      <c r="E23" s="68"/>
      <c r="F23" s="79"/>
      <c r="G23" s="79"/>
    </row>
    <row r="24" spans="2:7" ht="15">
      <c r="B24" s="68"/>
      <c r="C24" s="68"/>
      <c r="D24" s="49" t="s">
        <v>87</v>
      </c>
      <c r="E24" s="51"/>
      <c r="F24" s="81">
        <v>1429</v>
      </c>
      <c r="G24" s="82"/>
    </row>
    <row r="25" spans="2:7" ht="30.75" customHeight="1">
      <c r="B25" s="68"/>
      <c r="C25" s="68"/>
      <c r="D25" s="52"/>
      <c r="E25" s="54"/>
      <c r="F25" s="83"/>
      <c r="G25" s="84"/>
    </row>
    <row r="43" spans="2:3" ht="15">
      <c r="B43" s="80" t="s">
        <v>56</v>
      </c>
      <c r="C43" s="80"/>
    </row>
    <row r="44" spans="2:7" ht="37.5" customHeight="1">
      <c r="B44" s="78" t="s">
        <v>57</v>
      </c>
      <c r="C44" s="78"/>
      <c r="D44" s="78"/>
      <c r="E44" s="78"/>
      <c r="F44" s="78"/>
      <c r="G44" s="78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2024-03-11T06:19:03Z</dcterms:modified>
  <cp:category/>
  <cp:version/>
  <cp:contentType/>
  <cp:contentStatus/>
</cp:coreProperties>
</file>